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090" activeTab="0"/>
  </bookViews>
  <sheets>
    <sheet name="2018" sheetId="1" r:id="rId1"/>
    <sheet name="Blad2" sheetId="2" r:id="rId2"/>
    <sheet name="Blad3" sheetId="3" r:id="rId3"/>
  </sheets>
  <definedNames>
    <definedName name="_xlnm._FilterDatabase" localSheetId="0" hidden="1">'2018'!$C$14:$R$14</definedName>
  </definedNames>
  <calcPr fullCalcOnLoad="1"/>
</workbook>
</file>

<file path=xl/sharedStrings.xml><?xml version="1.0" encoding="utf-8"?>
<sst xmlns="http://schemas.openxmlformats.org/spreadsheetml/2006/main" count="37" uniqueCount="34">
  <si>
    <t>Naam</t>
  </si>
  <si>
    <t>Nr</t>
  </si>
  <si>
    <t>totaal</t>
  </si>
  <si>
    <t>Wedstrijden</t>
  </si>
  <si>
    <t>Punten</t>
  </si>
  <si>
    <t>Vier van de vijf wedstrijden, met de laagste punten, tellen mee voor van deze competitie.</t>
  </si>
  <si>
    <t>Totaal aantal punten</t>
  </si>
  <si>
    <t>Totaal gewicht</t>
  </si>
  <si>
    <t>Aantal deelnemers</t>
  </si>
  <si>
    <t xml:space="preserve">De hoogste punten worden van het puntentotaal weggestreept. </t>
  </si>
  <si>
    <t>Hoogste</t>
  </si>
  <si>
    <t>punten</t>
  </si>
  <si>
    <t>Eindstand</t>
  </si>
  <si>
    <t>Harry Verrips</t>
  </si>
  <si>
    <t>Simon van der Wens</t>
  </si>
  <si>
    <t>Johan Dijkstra</t>
  </si>
  <si>
    <t>Gerhard van Berkel</t>
  </si>
  <si>
    <t>Wim Ousen</t>
  </si>
  <si>
    <t>Bij afwezigheid van een wedstrijd zal aan het einde van de competitie de volgende punten aan de desbetreffende deelnemer worden toegekend:</t>
  </si>
  <si>
    <t>Van de wedstrijd met het aantal van de meeste deelnemers +1, van deze competitie, zullen als punten worden opgenomen.</t>
  </si>
  <si>
    <t>gewichten</t>
  </si>
  <si>
    <t>aantal punten</t>
  </si>
  <si>
    <t>Gewichten</t>
  </si>
  <si>
    <t>Jos van Raaij</t>
  </si>
  <si>
    <t>De vakjes zijn nu geel gearceerd..</t>
  </si>
  <si>
    <t>Leo Zwamborn</t>
  </si>
  <si>
    <t>Adriaan de Gram</t>
  </si>
  <si>
    <t>Mechiel de Kroon</t>
  </si>
  <si>
    <t>Gemiddelde vangst per deelnemer</t>
  </si>
  <si>
    <t>ECHV Witviscompetitie 2020</t>
  </si>
  <si>
    <t>Dit jaar wordt er i.v.m. het Corona virus niet gevist voor de koningsvisser beker</t>
  </si>
  <si>
    <t>Stein van Oosterwaard</t>
  </si>
  <si>
    <t xml:space="preserve">Stuwcompetitie stand na 4 wedstrijden </t>
  </si>
  <si>
    <t>Het aantal punten tot en met de 4e wedstrijd bedraagt momenteel 10 (in dit voorbeeld de 1e wedstrijd met 9 deelnmemers +1).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</si>
</sst>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_-* #,##0.0_-;_-* #,##0.0\-;_-* &quot;-&quot;??_-;_-@_-"/>
    <numFmt numFmtId="178" formatCode="#,##0.0"/>
    <numFmt numFmtId="179" formatCode="_-* #,##0_-;_-* #,##0\-;_-* &quot;-&quot;??_-;_-@_-"/>
    <numFmt numFmtId="180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5" fontId="0" fillId="0" borderId="11" xfId="0" applyNumberFormat="1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72" fontId="0" fillId="0" borderId="3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9"/>
  <sheetViews>
    <sheetView tabSelected="1" zoomScalePageLayoutView="0" workbookViewId="0" topLeftCell="A7">
      <selection activeCell="Y30" sqref="Y30"/>
    </sheetView>
  </sheetViews>
  <sheetFormatPr defaultColWidth="9.140625" defaultRowHeight="12.75"/>
  <cols>
    <col min="1" max="1" width="2.421875" style="0" customWidth="1"/>
    <col min="2" max="2" width="5.57421875" style="0" customWidth="1"/>
    <col min="3" max="3" width="12.8515625" style="0" customWidth="1"/>
    <col min="4" max="4" width="15.8515625" style="0" customWidth="1"/>
    <col min="5" max="5" width="9.00390625" style="0" customWidth="1"/>
    <col min="6" max="6" width="6.8515625" style="0" customWidth="1"/>
    <col min="7" max="7" width="7.00390625" style="0" customWidth="1"/>
    <col min="8" max="8" width="6.421875" style="0" customWidth="1"/>
    <col min="9" max="9" width="7.140625" style="0" customWidth="1"/>
    <col min="10" max="10" width="10.28125" style="0" customWidth="1"/>
    <col min="11" max="11" width="7.57421875" style="0" customWidth="1"/>
    <col min="12" max="12" width="5.421875" style="57" customWidth="1"/>
    <col min="13" max="13" width="7.140625" style="0" customWidth="1"/>
    <col min="14" max="14" width="5.57421875" style="0" customWidth="1"/>
    <col min="15" max="15" width="5.8515625" style="0" customWidth="1"/>
    <col min="16" max="16" width="9.140625" style="0" customWidth="1"/>
    <col min="17" max="17" width="6.8515625" style="0" customWidth="1"/>
    <col min="18" max="18" width="11.00390625" style="0" customWidth="1"/>
  </cols>
  <sheetData>
    <row r="2" ht="13.5" thickBot="1"/>
    <row r="3" spans="1:18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58"/>
      <c r="M3" s="21"/>
      <c r="N3" s="21"/>
      <c r="O3" s="21"/>
      <c r="P3" s="21"/>
      <c r="Q3" s="21"/>
      <c r="R3" s="22"/>
    </row>
    <row r="4" spans="1:18" ht="26.25">
      <c r="A4" s="23"/>
      <c r="B4" s="18" t="s">
        <v>29</v>
      </c>
      <c r="C4" s="18"/>
      <c r="D4" s="18"/>
      <c r="E4" s="18"/>
      <c r="F4" s="18"/>
      <c r="G4" s="18"/>
      <c r="H4" s="7"/>
      <c r="I4" s="7"/>
      <c r="J4" s="7"/>
      <c r="K4" s="7"/>
      <c r="L4" s="6"/>
      <c r="M4" s="7"/>
      <c r="N4" s="7"/>
      <c r="O4" s="7"/>
      <c r="P4" s="7"/>
      <c r="Q4" s="7"/>
      <c r="R4" s="24"/>
    </row>
    <row r="5" spans="1:18" ht="23.25">
      <c r="A5" s="23"/>
      <c r="B5" s="25" t="s">
        <v>32</v>
      </c>
      <c r="C5" s="25"/>
      <c r="D5" s="25"/>
      <c r="E5" s="25"/>
      <c r="F5" s="25"/>
      <c r="G5" s="7"/>
      <c r="H5" s="7"/>
      <c r="I5" s="7"/>
      <c r="J5" s="7"/>
      <c r="K5" s="7"/>
      <c r="L5" s="6"/>
      <c r="M5" s="7"/>
      <c r="N5" s="7"/>
      <c r="O5" s="7"/>
      <c r="P5" s="7"/>
      <c r="Q5" s="7"/>
      <c r="R5" s="24"/>
    </row>
    <row r="6" spans="1:18" ht="13.5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59"/>
      <c r="M6" s="27"/>
      <c r="N6" s="27"/>
      <c r="O6" s="27"/>
      <c r="P6" s="27"/>
      <c r="Q6" s="27"/>
      <c r="R6" s="28"/>
    </row>
    <row r="7" spans="1:18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7"/>
      <c r="N7" s="7"/>
      <c r="O7" s="7"/>
      <c r="P7" s="7"/>
      <c r="Q7" s="7"/>
      <c r="R7" s="7"/>
    </row>
    <row r="8" spans="1:18" ht="12.75">
      <c r="A8" s="7"/>
      <c r="B8" s="7"/>
      <c r="C8" s="7"/>
      <c r="D8" s="7"/>
      <c r="E8" s="7"/>
      <c r="F8" s="7"/>
      <c r="G8" s="7"/>
      <c r="H8" s="7"/>
      <c r="I8" s="7"/>
      <c r="J8" s="29"/>
      <c r="K8" s="7"/>
      <c r="L8" s="6"/>
      <c r="M8" s="7"/>
      <c r="N8" s="7"/>
      <c r="O8" s="7"/>
      <c r="P8" s="29"/>
      <c r="Q8" s="4"/>
      <c r="R8" s="29"/>
    </row>
    <row r="9" spans="1:18" ht="12.75">
      <c r="A9" s="1"/>
      <c r="B9" s="47"/>
      <c r="C9" s="1"/>
      <c r="D9" s="10"/>
      <c r="E9" s="2"/>
      <c r="F9" s="2"/>
      <c r="G9" s="2"/>
      <c r="H9" s="2"/>
      <c r="I9" s="2"/>
      <c r="J9" s="35"/>
      <c r="K9" s="2"/>
      <c r="L9" s="60"/>
      <c r="M9" s="2"/>
      <c r="N9" s="2"/>
      <c r="O9" s="2"/>
      <c r="P9" s="35"/>
      <c r="Q9" s="7"/>
      <c r="R9" s="35"/>
    </row>
    <row r="10" spans="1:18" ht="12.75">
      <c r="A10" s="5"/>
      <c r="B10" s="46"/>
      <c r="C10" s="5"/>
      <c r="D10" s="12"/>
      <c r="E10" s="30"/>
      <c r="F10" s="6"/>
      <c r="G10" s="30" t="s">
        <v>3</v>
      </c>
      <c r="H10" s="6"/>
      <c r="I10" s="6"/>
      <c r="J10" s="32" t="s">
        <v>22</v>
      </c>
      <c r="K10" s="7"/>
      <c r="L10" s="6"/>
      <c r="M10" s="30" t="s">
        <v>3</v>
      </c>
      <c r="N10" s="7"/>
      <c r="O10" s="7"/>
      <c r="P10" s="31" t="s">
        <v>4</v>
      </c>
      <c r="Q10" s="30" t="s">
        <v>10</v>
      </c>
      <c r="R10" s="31" t="s">
        <v>12</v>
      </c>
    </row>
    <row r="11" spans="1:21" ht="12.75">
      <c r="A11" s="8"/>
      <c r="B11" s="44" t="s">
        <v>1</v>
      </c>
      <c r="C11" s="40" t="s">
        <v>0</v>
      </c>
      <c r="D11" s="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32" t="s">
        <v>2</v>
      </c>
      <c r="K11" s="9">
        <v>1</v>
      </c>
      <c r="L11" s="9">
        <v>2</v>
      </c>
      <c r="M11" s="9">
        <v>3</v>
      </c>
      <c r="N11" s="9">
        <v>4</v>
      </c>
      <c r="O11" s="9">
        <v>5</v>
      </c>
      <c r="P11" s="32" t="s">
        <v>2</v>
      </c>
      <c r="Q11" s="30" t="s">
        <v>11</v>
      </c>
      <c r="R11" s="31" t="s">
        <v>11</v>
      </c>
      <c r="U11" s="7"/>
    </row>
    <row r="12" spans="1:18" ht="12.75">
      <c r="A12" s="8"/>
      <c r="B12" s="44"/>
      <c r="C12" s="40"/>
      <c r="D12" s="41"/>
      <c r="E12" s="7"/>
      <c r="F12" s="7"/>
      <c r="G12" s="17" t="s">
        <v>20</v>
      </c>
      <c r="H12" s="7"/>
      <c r="I12" s="7"/>
      <c r="J12" s="35"/>
      <c r="K12" s="7"/>
      <c r="L12" s="6"/>
      <c r="M12" s="30" t="s">
        <v>21</v>
      </c>
      <c r="N12" s="6"/>
      <c r="O12" s="7"/>
      <c r="P12" s="35"/>
      <c r="Q12" s="6"/>
      <c r="R12" s="32"/>
    </row>
    <row r="13" spans="1:18" ht="12.75">
      <c r="A13" s="33"/>
      <c r="B13" s="45"/>
      <c r="C13" s="42"/>
      <c r="D13" s="43"/>
      <c r="E13" s="4"/>
      <c r="F13" s="4"/>
      <c r="G13" s="39"/>
      <c r="H13" s="4"/>
      <c r="I13" s="4"/>
      <c r="J13" s="55"/>
      <c r="K13" s="4"/>
      <c r="L13" s="34"/>
      <c r="M13" s="4"/>
      <c r="N13" s="4"/>
      <c r="O13" s="4"/>
      <c r="P13" s="35"/>
      <c r="Q13" s="34"/>
      <c r="R13" s="71"/>
    </row>
    <row r="14" spans="1:18" ht="12.75">
      <c r="A14" s="5"/>
      <c r="B14" s="46"/>
      <c r="C14" s="5"/>
      <c r="D14" s="12"/>
      <c r="E14" s="7"/>
      <c r="F14" s="7"/>
      <c r="G14" s="7"/>
      <c r="H14" s="7"/>
      <c r="I14" s="7"/>
      <c r="J14" s="32"/>
      <c r="K14" s="7"/>
      <c r="L14" s="6"/>
      <c r="M14" s="7"/>
      <c r="N14" s="7"/>
      <c r="O14" s="7"/>
      <c r="P14" s="49"/>
      <c r="Q14" s="7"/>
      <c r="R14" s="35"/>
    </row>
    <row r="15" spans="1:18" ht="12.75">
      <c r="A15" s="5"/>
      <c r="B15" s="44">
        <v>1</v>
      </c>
      <c r="C15" s="36" t="s">
        <v>26</v>
      </c>
      <c r="D15" s="7"/>
      <c r="E15" s="53">
        <v>12380</v>
      </c>
      <c r="F15" s="64">
        <v>4040</v>
      </c>
      <c r="G15" s="64">
        <v>3600</v>
      </c>
      <c r="H15" s="64">
        <v>3960</v>
      </c>
      <c r="I15" s="64"/>
      <c r="J15" s="65">
        <f>SUM(E15:I15)</f>
        <v>23980</v>
      </c>
      <c r="K15" s="9">
        <v>1</v>
      </c>
      <c r="L15" s="9">
        <v>5</v>
      </c>
      <c r="M15" s="64">
        <v>1</v>
      </c>
      <c r="N15" s="9">
        <v>4</v>
      </c>
      <c r="O15" s="9"/>
      <c r="P15" s="68">
        <f>SUM(K15:O15)</f>
        <v>11</v>
      </c>
      <c r="Q15" s="9">
        <v>5</v>
      </c>
      <c r="R15" s="68">
        <f>P15-Q15</f>
        <v>6</v>
      </c>
    </row>
    <row r="16" spans="1:20" ht="12.75">
      <c r="A16" s="5"/>
      <c r="B16" s="44">
        <v>2</v>
      </c>
      <c r="C16" s="36" t="s">
        <v>13</v>
      </c>
      <c r="E16" s="53">
        <v>8920</v>
      </c>
      <c r="F16" s="64">
        <v>2260</v>
      </c>
      <c r="G16" s="64">
        <v>1950</v>
      </c>
      <c r="H16" s="64">
        <v>4380</v>
      </c>
      <c r="I16" s="64"/>
      <c r="J16" s="65">
        <f>SUM(E16:I16)</f>
        <v>17510</v>
      </c>
      <c r="K16" s="9">
        <v>2</v>
      </c>
      <c r="L16" s="9">
        <v>6</v>
      </c>
      <c r="M16" s="64">
        <v>3</v>
      </c>
      <c r="N16" s="9">
        <v>2</v>
      </c>
      <c r="O16" s="9"/>
      <c r="P16" s="68">
        <f>SUM(K16:O16)</f>
        <v>13</v>
      </c>
      <c r="Q16" s="9">
        <v>6</v>
      </c>
      <c r="R16" s="68">
        <f>P16-Q16</f>
        <v>7</v>
      </c>
      <c r="S16" s="7"/>
      <c r="T16" s="36"/>
    </row>
    <row r="17" spans="1:19" ht="12.75">
      <c r="A17" s="8"/>
      <c r="B17" s="44">
        <v>3</v>
      </c>
      <c r="C17" s="36" t="s">
        <v>23</v>
      </c>
      <c r="E17" s="53">
        <v>4350</v>
      </c>
      <c r="F17" s="64">
        <v>5180</v>
      </c>
      <c r="G17" s="64">
        <v>3500</v>
      </c>
      <c r="H17" s="64">
        <v>4080</v>
      </c>
      <c r="I17" s="64"/>
      <c r="J17" s="65">
        <f>SUM(E17:I17)</f>
        <v>17110</v>
      </c>
      <c r="K17" s="9">
        <v>6</v>
      </c>
      <c r="L17" s="9">
        <v>2</v>
      </c>
      <c r="M17" s="64">
        <v>2</v>
      </c>
      <c r="N17" s="9">
        <v>3</v>
      </c>
      <c r="O17" s="9"/>
      <c r="P17" s="68">
        <f>SUM(K17:O17)</f>
        <v>13</v>
      </c>
      <c r="Q17" s="9">
        <v>6</v>
      </c>
      <c r="R17" s="68">
        <f>P17-Q17</f>
        <v>7</v>
      </c>
      <c r="S17" s="7"/>
    </row>
    <row r="18" spans="1:19" ht="12.75">
      <c r="A18" s="8"/>
      <c r="B18" s="44">
        <v>4</v>
      </c>
      <c r="C18" s="36" t="s">
        <v>31</v>
      </c>
      <c r="D18" s="17"/>
      <c r="E18" s="53"/>
      <c r="F18" s="64">
        <v>8750</v>
      </c>
      <c r="G18" s="64"/>
      <c r="H18" s="64">
        <v>5880</v>
      </c>
      <c r="I18" s="64"/>
      <c r="J18" s="65">
        <f>SUM(E18:I18)</f>
        <v>14630</v>
      </c>
      <c r="K18" s="85">
        <v>10</v>
      </c>
      <c r="L18" s="9">
        <v>1</v>
      </c>
      <c r="M18" s="86">
        <v>10</v>
      </c>
      <c r="N18" s="9">
        <v>1</v>
      </c>
      <c r="O18" s="9"/>
      <c r="P18" s="68">
        <f>SUM(K18:O18)</f>
        <v>22</v>
      </c>
      <c r="Q18" s="9">
        <v>10</v>
      </c>
      <c r="R18" s="68">
        <f>P18-Q18</f>
        <v>12</v>
      </c>
      <c r="S18" s="7"/>
    </row>
    <row r="19" spans="1:19" ht="12.75">
      <c r="A19" s="5"/>
      <c r="B19" s="44">
        <v>5</v>
      </c>
      <c r="C19" s="36" t="s">
        <v>25</v>
      </c>
      <c r="E19" s="53">
        <v>4960</v>
      </c>
      <c r="F19" s="64">
        <v>4840</v>
      </c>
      <c r="G19" s="64">
        <v>1380</v>
      </c>
      <c r="H19" s="64">
        <v>2020</v>
      </c>
      <c r="I19" s="64"/>
      <c r="J19" s="65">
        <f>SUM(E19:I19)</f>
        <v>13200</v>
      </c>
      <c r="K19" s="9">
        <v>4</v>
      </c>
      <c r="L19" s="9">
        <v>3</v>
      </c>
      <c r="M19" s="64">
        <v>5</v>
      </c>
      <c r="N19" s="9">
        <v>6</v>
      </c>
      <c r="O19" s="9"/>
      <c r="P19" s="68">
        <f>SUM(K19:O19)</f>
        <v>18</v>
      </c>
      <c r="Q19" s="9">
        <v>6</v>
      </c>
      <c r="R19" s="68">
        <f>P19-Q19</f>
        <v>12</v>
      </c>
      <c r="S19" s="7"/>
    </row>
    <row r="20" spans="1:21" ht="12.75">
      <c r="A20" s="5"/>
      <c r="B20" s="44">
        <v>6</v>
      </c>
      <c r="C20" s="36" t="s">
        <v>17</v>
      </c>
      <c r="E20" s="53">
        <v>4430</v>
      </c>
      <c r="F20" s="64">
        <v>350</v>
      </c>
      <c r="G20" s="64">
        <v>1670</v>
      </c>
      <c r="H20" s="64">
        <v>2600</v>
      </c>
      <c r="I20" s="64"/>
      <c r="J20" s="65">
        <f>SUM(E20:I20)</f>
        <v>9050</v>
      </c>
      <c r="K20" s="9">
        <v>5</v>
      </c>
      <c r="L20" s="9">
        <v>7</v>
      </c>
      <c r="M20" s="64">
        <v>4</v>
      </c>
      <c r="N20" s="9">
        <v>5</v>
      </c>
      <c r="O20" s="9"/>
      <c r="P20" s="68">
        <f>SUM(K20:O20)</f>
        <v>21</v>
      </c>
      <c r="Q20" s="9">
        <v>7</v>
      </c>
      <c r="R20" s="68">
        <f>P20-Q20</f>
        <v>14</v>
      </c>
      <c r="S20" s="7"/>
      <c r="T20" s="36"/>
      <c r="U20" s="17"/>
    </row>
    <row r="21" spans="1:21" s="7" customFormat="1" ht="12.75">
      <c r="A21" s="8"/>
      <c r="B21" s="44">
        <v>7</v>
      </c>
      <c r="C21" s="36" t="s">
        <v>27</v>
      </c>
      <c r="D21"/>
      <c r="E21" s="53">
        <v>7450</v>
      </c>
      <c r="F21" s="64">
        <v>4170</v>
      </c>
      <c r="G21" s="64"/>
      <c r="H21" s="64"/>
      <c r="I21" s="69"/>
      <c r="J21" s="65">
        <f>SUM(E21:I21)</f>
        <v>11620</v>
      </c>
      <c r="K21" s="9">
        <v>3</v>
      </c>
      <c r="L21" s="9">
        <v>4</v>
      </c>
      <c r="M21" s="86">
        <v>10</v>
      </c>
      <c r="N21" s="86">
        <v>10</v>
      </c>
      <c r="O21" s="9"/>
      <c r="P21" s="68">
        <f>SUM(K21:O21)</f>
        <v>27</v>
      </c>
      <c r="Q21" s="9">
        <v>10</v>
      </c>
      <c r="R21" s="68">
        <f>P21-Q21</f>
        <v>17</v>
      </c>
      <c r="T21" s="36"/>
      <c r="U21" s="17"/>
    </row>
    <row r="22" spans="1:21" ht="12.75">
      <c r="A22" s="8"/>
      <c r="B22" s="44">
        <v>8</v>
      </c>
      <c r="C22" s="36" t="s">
        <v>15</v>
      </c>
      <c r="D22" s="7"/>
      <c r="E22" s="53">
        <v>140</v>
      </c>
      <c r="F22" s="64">
        <v>170</v>
      </c>
      <c r="G22" s="64">
        <v>800</v>
      </c>
      <c r="H22" s="64">
        <v>480</v>
      </c>
      <c r="I22" s="64"/>
      <c r="J22" s="65">
        <f>SUM(E22:I22)</f>
        <v>1590</v>
      </c>
      <c r="K22" s="9">
        <v>9</v>
      </c>
      <c r="L22" s="9">
        <v>9</v>
      </c>
      <c r="M22" s="64">
        <v>6</v>
      </c>
      <c r="N22" s="9">
        <v>7</v>
      </c>
      <c r="O22" s="9"/>
      <c r="P22" s="68">
        <f>SUM(K22:O22)</f>
        <v>31</v>
      </c>
      <c r="Q22" s="9">
        <v>9</v>
      </c>
      <c r="R22" s="68">
        <f>P22-Q22</f>
        <v>22</v>
      </c>
      <c r="S22" s="7"/>
      <c r="U22" s="36"/>
    </row>
    <row r="23" spans="1:22" ht="12.75">
      <c r="A23" s="5"/>
      <c r="B23" s="44">
        <v>9</v>
      </c>
      <c r="C23" s="36" t="s">
        <v>14</v>
      </c>
      <c r="D23" s="17"/>
      <c r="E23" s="53">
        <v>1400</v>
      </c>
      <c r="F23" s="64">
        <v>250</v>
      </c>
      <c r="G23" s="64"/>
      <c r="H23" s="64"/>
      <c r="I23" s="64"/>
      <c r="J23" s="65">
        <f>SUM(E23:I23)</f>
        <v>1650</v>
      </c>
      <c r="K23" s="9">
        <v>7</v>
      </c>
      <c r="L23" s="9">
        <v>8</v>
      </c>
      <c r="M23" s="86">
        <v>10</v>
      </c>
      <c r="N23" s="86">
        <v>10</v>
      </c>
      <c r="O23" s="9"/>
      <c r="P23" s="68">
        <f>SUM(K23:O23)</f>
        <v>35</v>
      </c>
      <c r="Q23" s="9">
        <v>10</v>
      </c>
      <c r="R23" s="68">
        <f>P23-Q23</f>
        <v>25</v>
      </c>
      <c r="S23" s="7"/>
      <c r="V23" s="17"/>
    </row>
    <row r="24" spans="1:21" ht="13.5" customHeight="1">
      <c r="A24" s="8"/>
      <c r="B24" s="44">
        <v>10</v>
      </c>
      <c r="C24" s="36" t="s">
        <v>16</v>
      </c>
      <c r="D24" s="17"/>
      <c r="E24" s="53">
        <v>300</v>
      </c>
      <c r="F24" s="64"/>
      <c r="G24" s="64"/>
      <c r="H24" s="64"/>
      <c r="I24" s="64"/>
      <c r="J24" s="65">
        <f>SUM(E24:I24)</f>
        <v>300</v>
      </c>
      <c r="K24" s="9">
        <v>8</v>
      </c>
      <c r="L24" s="85">
        <v>10</v>
      </c>
      <c r="M24" s="86">
        <v>10</v>
      </c>
      <c r="N24" s="86">
        <v>10</v>
      </c>
      <c r="O24" s="9"/>
      <c r="P24" s="68">
        <f>SUM(K24:O24)</f>
        <v>38</v>
      </c>
      <c r="Q24" s="9">
        <v>10</v>
      </c>
      <c r="R24" s="68">
        <f>P24-Q24</f>
        <v>28</v>
      </c>
      <c r="S24" s="7"/>
      <c r="U24" s="17"/>
    </row>
    <row r="25" spans="1:21" ht="13.5" customHeight="1">
      <c r="A25" s="8"/>
      <c r="B25" s="44">
        <v>11</v>
      </c>
      <c r="C25" s="36"/>
      <c r="D25" s="17"/>
      <c r="E25" s="53"/>
      <c r="F25" s="64"/>
      <c r="G25" s="64"/>
      <c r="H25" s="64"/>
      <c r="I25" s="64"/>
      <c r="J25" s="65">
        <f>SUM(E25:I25)</f>
        <v>0</v>
      </c>
      <c r="K25" s="9"/>
      <c r="L25" s="9"/>
      <c r="M25" s="64"/>
      <c r="N25" s="9"/>
      <c r="O25" s="9"/>
      <c r="P25" s="68"/>
      <c r="Q25" s="9"/>
      <c r="R25" s="68"/>
      <c r="S25" s="7"/>
      <c r="T25" s="36"/>
      <c r="U25" s="17"/>
    </row>
    <row r="26" spans="1:19" ht="13.5" customHeight="1">
      <c r="A26" s="8"/>
      <c r="B26" s="44">
        <v>12</v>
      </c>
      <c r="C26" s="36"/>
      <c r="E26" s="53"/>
      <c r="F26" s="64"/>
      <c r="G26" s="64"/>
      <c r="H26" s="64"/>
      <c r="I26" s="69"/>
      <c r="J26" s="65">
        <f>SUM(E26:I26)</f>
        <v>0</v>
      </c>
      <c r="K26" s="9"/>
      <c r="L26" s="9"/>
      <c r="M26" s="64"/>
      <c r="N26" s="9"/>
      <c r="O26" s="9"/>
      <c r="P26" s="68"/>
      <c r="Q26" s="9"/>
      <c r="R26" s="68"/>
      <c r="S26" s="7"/>
    </row>
    <row r="27" spans="1:21" ht="13.5" customHeight="1">
      <c r="A27" s="8"/>
      <c r="B27" s="44">
        <v>13</v>
      </c>
      <c r="C27" s="36"/>
      <c r="E27" s="53"/>
      <c r="F27" s="64"/>
      <c r="G27" s="64"/>
      <c r="H27" s="64"/>
      <c r="I27" s="64"/>
      <c r="J27" s="65">
        <f>SUM(E27:I27)</f>
        <v>0</v>
      </c>
      <c r="K27" s="84"/>
      <c r="L27" s="64"/>
      <c r="M27" s="64"/>
      <c r="N27" s="9"/>
      <c r="O27" s="9"/>
      <c r="P27" s="68"/>
      <c r="Q27" s="9"/>
      <c r="R27" s="68"/>
      <c r="S27" s="7"/>
      <c r="U27" s="17"/>
    </row>
    <row r="28" spans="1:19" ht="13.5" customHeight="1">
      <c r="A28" s="8"/>
      <c r="B28" s="44">
        <v>14</v>
      </c>
      <c r="C28" s="36"/>
      <c r="D28" s="7"/>
      <c r="E28" s="53"/>
      <c r="F28" s="64"/>
      <c r="G28" s="64"/>
      <c r="H28" s="64"/>
      <c r="I28" s="64"/>
      <c r="J28" s="65">
        <f>SUM(E28:I28)</f>
        <v>0</v>
      </c>
      <c r="K28" s="9"/>
      <c r="L28" s="9"/>
      <c r="M28" s="9"/>
      <c r="N28" s="9"/>
      <c r="O28" s="9"/>
      <c r="P28" s="68"/>
      <c r="Q28" s="9"/>
      <c r="R28" s="68"/>
      <c r="S28" s="7"/>
    </row>
    <row r="29" spans="1:21" ht="13.5" customHeight="1">
      <c r="A29" s="8"/>
      <c r="B29" s="44">
        <v>15</v>
      </c>
      <c r="C29" s="36"/>
      <c r="E29" s="53"/>
      <c r="F29" s="64"/>
      <c r="G29" s="64"/>
      <c r="H29" s="64"/>
      <c r="I29" s="64"/>
      <c r="J29" s="65">
        <f>SUM(E29:I29)</f>
        <v>0</v>
      </c>
      <c r="K29" s="9"/>
      <c r="L29" s="9"/>
      <c r="M29" s="64"/>
      <c r="N29" s="9"/>
      <c r="O29" s="9"/>
      <c r="P29" s="68"/>
      <c r="Q29" s="9"/>
      <c r="R29" s="68"/>
      <c r="S29" s="7"/>
      <c r="T29" s="36"/>
      <c r="U29" s="17"/>
    </row>
    <row r="30" spans="1:21" ht="13.5" customHeight="1">
      <c r="A30" s="8"/>
      <c r="B30" s="44">
        <v>16</v>
      </c>
      <c r="C30" s="36"/>
      <c r="D30" s="82"/>
      <c r="E30" s="64"/>
      <c r="F30" s="64"/>
      <c r="G30" s="64"/>
      <c r="H30" s="64"/>
      <c r="I30" s="64"/>
      <c r="J30" s="65">
        <f>SUM(E30:I30)</f>
        <v>0</v>
      </c>
      <c r="K30" s="9"/>
      <c r="L30" s="9"/>
      <c r="M30" s="64"/>
      <c r="N30" s="9"/>
      <c r="O30" s="9"/>
      <c r="P30" s="68"/>
      <c r="Q30" s="9"/>
      <c r="R30" s="68"/>
      <c r="S30" s="7"/>
      <c r="T30" s="36"/>
      <c r="U30" s="17"/>
    </row>
    <row r="31" spans="1:21" ht="13.5" customHeight="1">
      <c r="A31" s="8"/>
      <c r="B31" s="45"/>
      <c r="C31" s="48"/>
      <c r="D31" s="11"/>
      <c r="E31" s="78"/>
      <c r="F31" s="78"/>
      <c r="G31" s="79"/>
      <c r="H31" s="79"/>
      <c r="I31" s="80"/>
      <c r="J31" s="72"/>
      <c r="K31" s="76"/>
      <c r="L31" s="19"/>
      <c r="M31" s="63"/>
      <c r="N31" s="63"/>
      <c r="O31" s="19"/>
      <c r="P31" s="77"/>
      <c r="Q31" s="63"/>
      <c r="R31" s="62"/>
      <c r="S31" s="7"/>
      <c r="U31" s="17"/>
    </row>
    <row r="32" spans="1:21" ht="13.5" customHeight="1">
      <c r="A32" s="8"/>
      <c r="C32" s="36"/>
      <c r="D32" s="7"/>
      <c r="E32" s="9"/>
      <c r="F32" s="9"/>
      <c r="G32" s="6"/>
      <c r="H32" s="6"/>
      <c r="I32" s="7"/>
      <c r="J32" s="73"/>
      <c r="K32" s="37"/>
      <c r="L32" s="6"/>
      <c r="M32" s="70"/>
      <c r="N32" s="50"/>
      <c r="O32" s="6"/>
      <c r="P32" s="61"/>
      <c r="Q32" s="54"/>
      <c r="R32" s="61"/>
      <c r="S32" s="7"/>
      <c r="U32" s="17"/>
    </row>
    <row r="33" spans="1:21" ht="12.75">
      <c r="A33" s="8"/>
      <c r="B33" s="6"/>
      <c r="C33" s="36" t="s">
        <v>6</v>
      </c>
      <c r="D33" s="7"/>
      <c r="F33" s="6"/>
      <c r="G33" s="6"/>
      <c r="H33" s="6"/>
      <c r="I33" s="9"/>
      <c r="J33" s="74"/>
      <c r="K33" s="6">
        <f aca="true" t="shared" si="0" ref="K33:R33">SUM(K15:K32)</f>
        <v>55</v>
      </c>
      <c r="L33" s="6">
        <f t="shared" si="0"/>
        <v>55</v>
      </c>
      <c r="M33" s="6">
        <f t="shared" si="0"/>
        <v>61</v>
      </c>
      <c r="N33" s="6">
        <f t="shared" si="0"/>
        <v>58</v>
      </c>
      <c r="O33" s="6">
        <f t="shared" si="0"/>
        <v>0</v>
      </c>
      <c r="P33" s="32">
        <f t="shared" si="0"/>
        <v>229</v>
      </c>
      <c r="Q33" s="6">
        <f t="shared" si="0"/>
        <v>79</v>
      </c>
      <c r="R33" s="32">
        <f t="shared" si="0"/>
        <v>150</v>
      </c>
      <c r="S33" s="7"/>
      <c r="U33" s="17"/>
    </row>
    <row r="34" spans="1:18" ht="12.75">
      <c r="A34" s="6"/>
      <c r="B34" s="6"/>
      <c r="C34" s="36" t="s">
        <v>7</v>
      </c>
      <c r="D34" s="7"/>
      <c r="E34" s="14">
        <f>SUM(E15:E33)</f>
        <v>44330</v>
      </c>
      <c r="F34" s="67">
        <f>SUM(F15:F33)</f>
        <v>30010</v>
      </c>
      <c r="G34" s="16">
        <f>SUM(G15:G33)</f>
        <v>12900</v>
      </c>
      <c r="H34" s="14">
        <f>SUM(H15:H33)</f>
        <v>23400</v>
      </c>
      <c r="I34" s="14">
        <f>SUM(I15:I33)</f>
        <v>0</v>
      </c>
      <c r="J34" s="75">
        <f>SUM(E34:I34)</f>
        <v>110640</v>
      </c>
      <c r="K34" s="66"/>
      <c r="L34" s="6"/>
      <c r="M34" s="14"/>
      <c r="N34" s="6"/>
      <c r="O34" s="6"/>
      <c r="P34" s="32"/>
      <c r="Q34" s="6"/>
      <c r="R34" s="32"/>
    </row>
    <row r="35" spans="1:21" ht="12.75">
      <c r="A35" s="6"/>
      <c r="B35" s="6"/>
      <c r="C35" s="36" t="s">
        <v>8</v>
      </c>
      <c r="D35" s="7"/>
      <c r="E35" s="6">
        <v>9</v>
      </c>
      <c r="F35" s="6">
        <v>9</v>
      </c>
      <c r="G35" s="6">
        <v>6</v>
      </c>
      <c r="H35" s="6">
        <v>7</v>
      </c>
      <c r="I35" s="9"/>
      <c r="J35" s="75"/>
      <c r="K35" s="6">
        <v>9</v>
      </c>
      <c r="L35" s="6">
        <v>9</v>
      </c>
      <c r="M35" s="6">
        <v>6</v>
      </c>
      <c r="N35" s="6">
        <v>7</v>
      </c>
      <c r="O35" s="6"/>
      <c r="P35" s="32"/>
      <c r="Q35" s="6"/>
      <c r="R35" s="35"/>
      <c r="S35" s="9"/>
      <c r="T35" s="36"/>
      <c r="U35" s="17"/>
    </row>
    <row r="36" spans="1:22" ht="13.5" thickBot="1">
      <c r="A36" s="6"/>
      <c r="B36" s="13"/>
      <c r="C36" s="36" t="s">
        <v>28</v>
      </c>
      <c r="D36" s="7"/>
      <c r="E36" s="14">
        <f>E34/E35</f>
        <v>4925.555555555556</v>
      </c>
      <c r="F36" s="14">
        <f>F34/F35</f>
        <v>3334.4444444444443</v>
      </c>
      <c r="G36" s="14">
        <f>G34/G35</f>
        <v>2150</v>
      </c>
      <c r="H36" s="14">
        <f>H34/H35</f>
        <v>3342.8571428571427</v>
      </c>
      <c r="I36" s="14" t="e">
        <f>I34/I35</f>
        <v>#DIV/0!</v>
      </c>
      <c r="J36" s="83" t="e">
        <f>SUM(E36+F36+G36+H36+I36)/5</f>
        <v>#DIV/0!</v>
      </c>
      <c r="K36" s="37"/>
      <c r="L36" s="6"/>
      <c r="M36" s="7"/>
      <c r="N36" s="7"/>
      <c r="O36" s="6"/>
      <c r="P36" s="38"/>
      <c r="Q36" s="6"/>
      <c r="R36" s="56"/>
      <c r="T36" s="36"/>
      <c r="V36" s="17"/>
    </row>
    <row r="37" spans="1:21" ht="12.75">
      <c r="A37" s="6"/>
      <c r="B37" s="13"/>
      <c r="C37" s="7"/>
      <c r="D37" s="7"/>
      <c r="E37" s="7"/>
      <c r="F37" s="7"/>
      <c r="G37" s="7"/>
      <c r="H37" s="7"/>
      <c r="I37" s="7"/>
      <c r="J37" s="7"/>
      <c r="K37" s="7"/>
      <c r="L37" s="6"/>
      <c r="M37" s="7"/>
      <c r="N37" s="7"/>
      <c r="O37" s="7"/>
      <c r="P37" s="7"/>
      <c r="Q37" s="7"/>
      <c r="R37" s="7"/>
      <c r="T37" s="36"/>
      <c r="U37" s="36"/>
    </row>
    <row r="38" spans="1:18" ht="12.75">
      <c r="A38" s="81"/>
      <c r="B38" s="2"/>
      <c r="C38" s="2"/>
      <c r="D38" s="2"/>
      <c r="E38" s="2"/>
      <c r="F38" s="2"/>
      <c r="G38" s="2"/>
      <c r="H38" s="2"/>
      <c r="I38" s="2"/>
      <c r="J38" s="2"/>
      <c r="K38" s="2"/>
      <c r="L38" s="60"/>
      <c r="M38" s="2"/>
      <c r="N38" s="2"/>
      <c r="O38" s="2"/>
      <c r="P38" s="2"/>
      <c r="Q38" s="2"/>
      <c r="R38" s="10"/>
    </row>
    <row r="39" spans="1:18" ht="12.75">
      <c r="A39" s="8"/>
      <c r="B39" s="7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6"/>
      <c r="M39" s="7"/>
      <c r="N39" s="7"/>
      <c r="O39" s="7"/>
      <c r="P39" s="7"/>
      <c r="Q39" s="7"/>
      <c r="R39" s="12"/>
    </row>
    <row r="40" spans="1:20" ht="12.75">
      <c r="A40" s="5"/>
      <c r="B40" s="17" t="s">
        <v>9</v>
      </c>
      <c r="C40" s="7"/>
      <c r="D40" s="7"/>
      <c r="E40" s="7"/>
      <c r="F40" s="7"/>
      <c r="G40" s="7"/>
      <c r="H40" s="7"/>
      <c r="I40" s="7"/>
      <c r="J40" s="7"/>
      <c r="K40" s="7"/>
      <c r="L40" s="6"/>
      <c r="M40" s="7"/>
      <c r="N40" s="7"/>
      <c r="O40" s="7"/>
      <c r="P40" s="7"/>
      <c r="Q40" s="7"/>
      <c r="R40" s="12"/>
      <c r="S40" s="7"/>
      <c r="T40" s="7"/>
    </row>
    <row r="41" spans="1:20" ht="12.75">
      <c r="A41" s="5"/>
      <c r="B41" s="7" t="s">
        <v>30</v>
      </c>
      <c r="C41" s="7"/>
      <c r="D41" s="7"/>
      <c r="E41" s="7"/>
      <c r="F41" s="7"/>
      <c r="G41" s="7"/>
      <c r="H41" s="7"/>
      <c r="I41" s="7"/>
      <c r="J41" s="7"/>
      <c r="K41" s="7"/>
      <c r="L41" s="6"/>
      <c r="M41" s="7"/>
      <c r="N41" s="7"/>
      <c r="O41" s="7"/>
      <c r="P41" s="7"/>
      <c r="Q41" s="7"/>
      <c r="R41" s="12"/>
      <c r="S41" s="7"/>
      <c r="T41" s="7"/>
    </row>
    <row r="42" spans="1:20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34"/>
      <c r="M42" s="4"/>
      <c r="N42" s="4"/>
      <c r="O42" s="4"/>
      <c r="P42" s="4"/>
      <c r="Q42" s="4"/>
      <c r="R42" s="11"/>
      <c r="S42" s="7"/>
      <c r="T42" s="7"/>
    </row>
    <row r="43" spans="1:20" ht="12.7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7"/>
      <c r="S43" s="7"/>
      <c r="T43" s="7"/>
    </row>
    <row r="44" spans="1:20" ht="12.75">
      <c r="A44" s="1"/>
      <c r="B44" s="51"/>
      <c r="C44" s="2"/>
      <c r="D44" s="2"/>
      <c r="E44" s="2"/>
      <c r="F44" s="2"/>
      <c r="G44" s="2"/>
      <c r="H44" s="2"/>
      <c r="I44" s="2"/>
      <c r="J44" s="2"/>
      <c r="K44" s="2"/>
      <c r="L44" s="60"/>
      <c r="M44" s="2"/>
      <c r="N44" s="2"/>
      <c r="O44" s="2"/>
      <c r="P44" s="2"/>
      <c r="Q44" s="2"/>
      <c r="R44" s="10"/>
      <c r="S44" s="7"/>
      <c r="T44" s="7"/>
    </row>
    <row r="45" spans="1:20" ht="12.75">
      <c r="A45" s="5"/>
      <c r="B45" s="7" t="s">
        <v>18</v>
      </c>
      <c r="C45" s="7"/>
      <c r="D45" s="7"/>
      <c r="E45" s="7"/>
      <c r="F45" s="7"/>
      <c r="G45" s="7"/>
      <c r="H45" s="7"/>
      <c r="I45" s="7"/>
      <c r="J45" s="7"/>
      <c r="K45" s="7"/>
      <c r="L45" s="6"/>
      <c r="M45" s="7"/>
      <c r="N45" s="7"/>
      <c r="O45" s="7"/>
      <c r="P45" s="7"/>
      <c r="Q45" s="7"/>
      <c r="R45" s="12"/>
      <c r="S45" s="7"/>
      <c r="T45" s="7"/>
    </row>
    <row r="46" spans="1:20" ht="12.75">
      <c r="A46" s="5"/>
      <c r="B46" s="7" t="s">
        <v>19</v>
      </c>
      <c r="C46" s="7"/>
      <c r="D46" s="7"/>
      <c r="E46" s="7"/>
      <c r="F46" s="7"/>
      <c r="G46" s="7"/>
      <c r="H46" s="7"/>
      <c r="I46" s="7"/>
      <c r="J46" s="7"/>
      <c r="K46" s="7"/>
      <c r="L46" s="6"/>
      <c r="M46" s="7"/>
      <c r="N46" s="7"/>
      <c r="O46" s="7"/>
      <c r="P46" s="7"/>
      <c r="Q46" s="7"/>
      <c r="R46" s="12"/>
      <c r="S46" s="7"/>
      <c r="T46" s="7"/>
    </row>
    <row r="47" spans="1:20" ht="12.75">
      <c r="A47" s="5"/>
      <c r="B47" s="7" t="s">
        <v>24</v>
      </c>
      <c r="C47" s="7"/>
      <c r="D47" s="7"/>
      <c r="E47" s="7"/>
      <c r="F47" s="7"/>
      <c r="G47" s="7"/>
      <c r="H47" s="7"/>
      <c r="I47" s="7"/>
      <c r="J47" s="7"/>
      <c r="K47" s="7"/>
      <c r="L47" s="6"/>
      <c r="M47" s="7"/>
      <c r="N47" s="7"/>
      <c r="O47" s="7"/>
      <c r="P47" s="7"/>
      <c r="Q47" s="7"/>
      <c r="R47" s="12"/>
      <c r="S47" s="7"/>
      <c r="T47" s="7"/>
    </row>
    <row r="48" spans="1:20" ht="12.75">
      <c r="A48" s="5"/>
      <c r="B48" s="17" t="s">
        <v>33</v>
      </c>
      <c r="C48" s="7"/>
      <c r="D48" s="7"/>
      <c r="E48" s="7"/>
      <c r="F48" s="7"/>
      <c r="G48" s="7"/>
      <c r="H48" s="7"/>
      <c r="I48" s="7"/>
      <c r="J48" s="7"/>
      <c r="K48" s="7"/>
      <c r="L48" s="6"/>
      <c r="M48" s="7"/>
      <c r="N48" s="7"/>
      <c r="O48" s="7"/>
      <c r="P48" s="7"/>
      <c r="Q48" s="7"/>
      <c r="R48" s="12"/>
      <c r="S48" s="7"/>
      <c r="T48" s="7"/>
    </row>
    <row r="49" spans="1:20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34"/>
      <c r="M49" s="4"/>
      <c r="N49" s="4"/>
      <c r="O49" s="4"/>
      <c r="P49" s="4"/>
      <c r="Q49" s="4"/>
      <c r="R49" s="11"/>
      <c r="S49" s="7"/>
      <c r="T49" s="7"/>
    </row>
    <row r="50" spans="1:20" ht="12.75">
      <c r="A50" s="52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  <c r="M50" s="7"/>
      <c r="N50" s="7"/>
      <c r="O50" s="7"/>
      <c r="P50" s="7"/>
      <c r="Q50" s="7"/>
      <c r="R50" s="7"/>
      <c r="S50" s="7"/>
      <c r="T50" s="7"/>
    </row>
    <row r="51" spans="1:20" ht="12.75">
      <c r="A51" s="52"/>
      <c r="S51" s="7"/>
      <c r="T51" s="7"/>
    </row>
    <row r="52" spans="1:20" ht="12.75">
      <c r="A52" s="7"/>
      <c r="S52" s="7"/>
      <c r="T52" s="7"/>
    </row>
    <row r="69" spans="3:12" ht="12.75">
      <c r="C69" s="15"/>
      <c r="D69" s="7"/>
      <c r="E69" s="16"/>
      <c r="F69" s="7"/>
      <c r="G69" s="7"/>
      <c r="H69" s="7"/>
      <c r="I69" s="7"/>
      <c r="J69" s="14"/>
      <c r="K69" s="14"/>
      <c r="L69" s="14"/>
    </row>
  </sheetData>
  <sheetProtection/>
  <autoFilter ref="C14:R14">
    <sortState ref="C15:R69">
      <sortCondition sortBy="value" ref="R15:R69"/>
    </sortState>
  </autoFilter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Dillen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dillen</dc:creator>
  <cp:keywords/>
  <dc:description/>
  <cp:lastModifiedBy>Windows-gebruiker</cp:lastModifiedBy>
  <cp:lastPrinted>2018-10-07T12:04:11Z</cp:lastPrinted>
  <dcterms:created xsi:type="dcterms:W3CDTF">2007-02-23T11:06:01Z</dcterms:created>
  <dcterms:modified xsi:type="dcterms:W3CDTF">2020-10-11T18:37:14Z</dcterms:modified>
  <cp:category/>
  <cp:version/>
  <cp:contentType/>
  <cp:contentStatus/>
</cp:coreProperties>
</file>